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IDC - U54\Year 1\"/>
    </mc:Choice>
  </mc:AlternateContent>
  <bookViews>
    <workbookView xWindow="0" yWindow="0" windowWidth="20160" windowHeight="9045"/>
  </bookViews>
  <sheets>
    <sheet name="Budget Categories" sheetId="1" r:id="rId1"/>
    <sheet name="SAMPLE" sheetId="3" r:id="rId2"/>
  </sheets>
  <definedNames>
    <definedName name="_xlnm.Print_Area" localSheetId="0">'Budget Categories'!$A$1:$K$54</definedName>
    <definedName name="_xlnm.Print_Area" localSheetId="1">SAMPLE!$A$1:$C$44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3" l="1"/>
  <c r="C41" i="3" l="1"/>
  <c r="C21" i="3"/>
  <c r="C18" i="3"/>
  <c r="C14" i="3"/>
  <c r="C32" i="3"/>
  <c r="C34" i="3" s="1"/>
  <c r="C24" i="3" l="1"/>
  <c r="C44" i="3" s="1"/>
</calcChain>
</file>

<file path=xl/sharedStrings.xml><?xml version="1.0" encoding="utf-8"?>
<sst xmlns="http://schemas.openxmlformats.org/spreadsheetml/2006/main" count="92" uniqueCount="78">
  <si>
    <t>Equipment and Materials</t>
  </si>
  <si>
    <t>Consultants</t>
  </si>
  <si>
    <t>Travel</t>
  </si>
  <si>
    <t>Participant incentives</t>
  </si>
  <si>
    <t>Computer software</t>
  </si>
  <si>
    <t>Printing and publication</t>
  </si>
  <si>
    <t>Lab supplies, equipment</t>
  </si>
  <si>
    <t>Shipping, FedEx</t>
  </si>
  <si>
    <t>Technology (tablets, tablet protectors)</t>
  </si>
  <si>
    <t>Personnel</t>
  </si>
  <si>
    <t>1.</t>
  </si>
  <si>
    <t>2.</t>
  </si>
  <si>
    <t>3.</t>
  </si>
  <si>
    <r>
      <t xml:space="preserve">PI Name: </t>
    </r>
    <r>
      <rPr>
        <sz val="10"/>
        <color theme="1"/>
        <rFont val="Arial"/>
        <family val="2"/>
      </rPr>
      <t>John Doe</t>
    </r>
  </si>
  <si>
    <t xml:space="preserve">Proposal Title: </t>
  </si>
  <si>
    <t>Item</t>
  </si>
  <si>
    <t>Amount</t>
  </si>
  <si>
    <t>4.</t>
  </si>
  <si>
    <t>5.</t>
  </si>
  <si>
    <t>Category Total:</t>
  </si>
  <si>
    <t>6.</t>
  </si>
  <si>
    <t>7.</t>
  </si>
  <si>
    <t>TOTAL</t>
  </si>
  <si>
    <t>In-state mileage</t>
  </si>
  <si>
    <t>ERE/Benefits for Grad Student (1.1%)</t>
  </si>
  <si>
    <t>Tablets for survey data collection (5 @ $200 each)</t>
  </si>
  <si>
    <t>Printing of poster to present at Conference</t>
  </si>
  <si>
    <t>Registration and plane ticket to attend Conference in Florida</t>
  </si>
  <si>
    <t>Mileage reimbursement to travel to stakeholder meetings in Tucson twice a year</t>
  </si>
  <si>
    <t>Mplus software (two licenses @ $695 each)</t>
  </si>
  <si>
    <t>ERE/Benefits for Undergraduate Student (1.1%)</t>
  </si>
  <si>
    <t>Printing costs for manuals</t>
  </si>
  <si>
    <t>Cases and screen protectors for tablets (Cases: 5 @ $10 each, Screen protectors: 5-pack @ $10)</t>
  </si>
  <si>
    <t>Development and Testing of Innovative Health Intervention Curricullum</t>
  </si>
  <si>
    <t xml:space="preserve">Faculty </t>
  </si>
  <si>
    <t>·   PI</t>
  </si>
  <si>
    <t>·   Co-I</t>
  </si>
  <si>
    <t>·   Other Key Personnel</t>
  </si>
  <si>
    <t>Staff</t>
  </si>
  <si>
    <t>·   Full-time staff</t>
  </si>
  <si>
    <t>·   Part-time staff</t>
  </si>
  <si>
    <t>Students</t>
  </si>
  <si>
    <t>·   Hourly students (undergrad or graduate student)</t>
  </si>
  <si>
    <t>SIRC Research Support</t>
  </si>
  <si>
    <t>Employee related expenses</t>
  </si>
  <si>
    <t>Faculty - ERE 27.1%</t>
  </si>
  <si>
    <t>Post-docs</t>
  </si>
  <si>
    <t>Students, hourly ERE - 1.1%</t>
  </si>
  <si>
    <t>Students, RA ERE - 10.2%</t>
  </si>
  <si>
    <t>Post Docs - ERE 25.8%</t>
  </si>
  <si>
    <t>Staff, &lt; 20 hours/week - ERE 35.7%</t>
  </si>
  <si>
    <t>Staff, 20+ hours/week - ERE 35.7%</t>
  </si>
  <si>
    <t>Travel to conference: flight, hotel, registration, per diem</t>
  </si>
  <si>
    <t>Access to IT</t>
  </si>
  <si>
    <t>General office supplies (unless strictly research-related)</t>
  </si>
  <si>
    <t>Building/maintenance costs</t>
  </si>
  <si>
    <t>Office space</t>
  </si>
  <si>
    <r>
      <t xml:space="preserve">You do </t>
    </r>
    <r>
      <rPr>
        <b/>
        <u/>
        <sz val="11"/>
        <color theme="1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need to budget for these items</t>
    </r>
  </si>
  <si>
    <t>·   Research Assistant (RA, must pay salary and tuition)</t>
  </si>
  <si>
    <r>
      <t xml:space="preserve">·   These services, where budgeted, can include access to: (a) SIRC’s instrument bank </t>
    </r>
    <r>
      <rPr>
        <sz val="11"/>
        <color rgb="FF000000"/>
        <rFont val="Calibri"/>
        <family val="2"/>
        <scheme val="minor"/>
      </rPr>
      <t>that contains indexes, survey measures and validated scales for research; (b) specialized statistical and methodological software; (c) survey design and production expertise; (d) coordination of data tracking, data entry, and data management including access to RedCap, a secure server at ASU and web application for building and managing online surveys and database.</t>
    </r>
  </si>
  <si>
    <t>Out of state mileage</t>
  </si>
  <si>
    <t>EXAMPLE: Budget for Faculty Pilot Grant Proposal</t>
  </si>
  <si>
    <t>ERE/Benefits for Faculty PI (27.1%)</t>
  </si>
  <si>
    <t>ERE/Benefits for Faculty Co-I (27.1%)</t>
  </si>
  <si>
    <t xml:space="preserve">Torin Tarver (Consultant) </t>
  </si>
  <si>
    <t>John Doe (Faculty PI) (1 course buyout @ $7,200; 1/2 summer month @ $2,500)</t>
  </si>
  <si>
    <t>Hotel stay for Conference (2 nights @ $250/night)</t>
  </si>
  <si>
    <t>Participant Incentives (60 participants @ $25 per participant)</t>
  </si>
  <si>
    <t>Binders for manuals (6 @ $4 each)</t>
  </si>
  <si>
    <t>Madina Blue (Senior Faculty Co-I) (1/2 summer month @ $4,366)</t>
  </si>
  <si>
    <t>Comprehensive Research Support from SIRC staff (Data Tracking; $20.00 hourly pay, 3 hours per week for 25 weeks)</t>
  </si>
  <si>
    <t>Hourly Grad Student ($17.00 hourly pay, 16 hours per week for 52 weeks)</t>
  </si>
  <si>
    <t>Hourly Undergraduate Student ($8.50 hourly pay, 10 hours per week for 52 weeks )</t>
  </si>
  <si>
    <t>Registration: $300  Plane ticket: $500  Per Diem: $200</t>
  </si>
  <si>
    <t>Potential Budget Categories for SIRC Pilot Proposals</t>
  </si>
  <si>
    <t xml:space="preserve">Indirect Costs - Already included as part of the larger U54 SIRC grant. </t>
  </si>
  <si>
    <r>
      <t xml:space="preserve">This is a menu of potential budget items. We strongly recommend budgets be developed with input from SIRC personnel. To begin the budgeting process, please email </t>
    </r>
    <r>
      <rPr>
        <b/>
        <i/>
        <u/>
        <sz val="11"/>
        <color theme="1"/>
        <rFont val="Calibri"/>
        <family val="2"/>
        <scheme val="minor"/>
      </rPr>
      <t>Karen.Sideris@asu.edu</t>
    </r>
    <r>
      <rPr>
        <b/>
        <i/>
        <sz val="11"/>
        <color theme="1"/>
        <rFont val="Calibri"/>
        <family val="2"/>
        <scheme val="minor"/>
      </rPr>
      <t>.</t>
    </r>
  </si>
  <si>
    <t>This is an example of a budget for the SIRC pilot projects. We strongly recommend budgets be developed with input from SIRC personnel. To begin the budgeting process, please email Karen.Sideris@asu.edu.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</si>
</sst>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44" fontId="2" fillId="0" borderId="0" xfId="0" applyNumberFormat="1" applyFont="1"/>
    <xf numFmtId="0" fontId="6" fillId="0" borderId="0" xfId="0" applyFont="1"/>
    <xf numFmtId="49" fontId="6" fillId="0" borderId="0" xfId="0" applyNumberFormat="1" applyFont="1"/>
    <xf numFmtId="0" fontId="5" fillId="0" borderId="0" xfId="0" applyFont="1" applyAlignment="1">
      <alignment horizontal="right"/>
    </xf>
    <xf numFmtId="49" fontId="6" fillId="2" borderId="0" xfId="0" applyNumberFormat="1" applyFont="1" applyFill="1"/>
    <xf numFmtId="0" fontId="6" fillId="2" borderId="0" xfId="0" applyFont="1" applyFill="1"/>
    <xf numFmtId="0" fontId="6" fillId="0" borderId="0" xfId="0" applyFont="1" applyAlignment="1">
      <alignment horizontal="left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2" borderId="0" xfId="0" applyNumberFormat="1" applyFont="1" applyFill="1" applyAlignment="1">
      <alignment horizontal="right"/>
    </xf>
    <xf numFmtId="0" fontId="2" fillId="0" borderId="0" xfId="0" applyFont="1" applyAlignment="1">
      <alignment vertical="top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49" fontId="6" fillId="0" borderId="0" xfId="0" applyNumberFormat="1" applyFont="1" applyFill="1"/>
    <xf numFmtId="0" fontId="6" fillId="0" borderId="0" xfId="0" applyFont="1" applyAlignment="1">
      <alignment horizontal="left" indent="1"/>
    </xf>
    <xf numFmtId="49" fontId="7" fillId="2" borderId="0" xfId="0" applyNumberFormat="1" applyFont="1" applyFill="1"/>
    <xf numFmtId="0" fontId="7" fillId="2" borderId="0" xfId="0" applyFont="1" applyFill="1"/>
    <xf numFmtId="0" fontId="5" fillId="0" borderId="0" xfId="0" applyFont="1" applyBorder="1"/>
    <xf numFmtId="0" fontId="6" fillId="0" borderId="0" xfId="0" applyFont="1" applyBorder="1"/>
    <xf numFmtId="164" fontId="6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64" fontId="6" fillId="0" borderId="0" xfId="0" applyNumberFormat="1" applyFont="1" applyBorder="1" applyAlignment="1">
      <alignment horizontal="right" vertical="top"/>
    </xf>
    <xf numFmtId="0" fontId="2" fillId="0" borderId="0" xfId="0" applyFont="1" applyBorder="1"/>
    <xf numFmtId="164" fontId="2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0" xfId="0" applyFont="1" applyBorder="1" applyAlignment="1">
      <alignment vertical="top" wrapText="1"/>
    </xf>
    <xf numFmtId="0" fontId="5" fillId="0" borderId="0" xfId="0" applyFont="1"/>
    <xf numFmtId="49" fontId="6" fillId="0" borderId="0" xfId="0" applyNumberFormat="1" applyFont="1" applyBorder="1" applyAlignment="1">
      <alignment vertical="top" wrapText="1"/>
    </xf>
    <xf numFmtId="0" fontId="10" fillId="3" borderId="2" xfId="0" applyFont="1" applyFill="1" applyBorder="1"/>
    <xf numFmtId="0" fontId="11" fillId="3" borderId="2" xfId="0" applyFont="1" applyFill="1" applyBorder="1"/>
    <xf numFmtId="0" fontId="0" fillId="0" borderId="0" xfId="0" applyFont="1" applyFill="1" applyBorder="1"/>
    <xf numFmtId="0" fontId="10" fillId="3" borderId="2" xfId="0" applyFont="1" applyFill="1" applyBorder="1" applyAlignment="1">
      <alignment vertical="center"/>
    </xf>
    <xf numFmtId="0" fontId="0" fillId="3" borderId="2" xfId="0" applyFont="1" applyFill="1" applyBorder="1"/>
    <xf numFmtId="0" fontId="0" fillId="3" borderId="0" xfId="0" applyFont="1" applyFill="1" applyBorder="1"/>
    <xf numFmtId="164" fontId="2" fillId="0" borderId="0" xfId="0" applyNumberFormat="1" applyFont="1"/>
    <xf numFmtId="0" fontId="13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13" fillId="3" borderId="0" xfId="0" applyFont="1" applyFill="1" applyBorder="1"/>
    <xf numFmtId="0" fontId="14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/>
    <xf numFmtId="0" fontId="8" fillId="3" borderId="0" xfId="0" applyFont="1" applyFill="1" applyBorder="1" applyAlignment="1">
      <alignment horizontal="left" vertical="top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vertical="center"/>
    </xf>
    <xf numFmtId="0" fontId="10" fillId="3" borderId="0" xfId="0" applyFont="1" applyFill="1" applyBorder="1"/>
    <xf numFmtId="0" fontId="14" fillId="3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abSelected="1" workbookViewId="0">
      <selection activeCell="M40" sqref="M40"/>
    </sheetView>
  </sheetViews>
  <sheetFormatPr defaultRowHeight="15" x14ac:dyDescent="0.25"/>
  <cols>
    <col min="1" max="1" width="3.85546875" style="42" customWidth="1"/>
    <col min="2" max="2" width="8.5703125" style="42" customWidth="1"/>
    <col min="3" max="16384" width="9.140625" style="42"/>
  </cols>
  <sheetData>
    <row r="1" spans="1:11" s="47" customFormat="1" ht="18.75" x14ac:dyDescent="0.3">
      <c r="A1" s="52" t="s">
        <v>74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47" customFormat="1" ht="18.75" x14ac:dyDescent="0.3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47" customFormat="1" ht="18.75" customHeight="1" x14ac:dyDescent="0.3">
      <c r="A3" s="53" t="s">
        <v>76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47" customFormat="1" ht="18.75" x14ac:dyDescent="0.3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s="47" customFormat="1" ht="18.75" x14ac:dyDescent="0.3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s="49" customFormat="1" ht="15.75" x14ac:dyDescent="0.25">
      <c r="A6" s="40" t="s">
        <v>9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x14ac:dyDescent="0.25">
      <c r="A7" s="54"/>
      <c r="B7" s="54" t="s">
        <v>34</v>
      </c>
      <c r="C7" s="45"/>
      <c r="D7" s="45"/>
      <c r="E7" s="45"/>
      <c r="F7" s="45"/>
      <c r="G7" s="45"/>
      <c r="H7" s="45"/>
      <c r="I7" s="45"/>
      <c r="J7" s="45"/>
      <c r="K7" s="45"/>
    </row>
    <row r="8" spans="1:11" x14ac:dyDescent="0.25">
      <c r="A8" s="54"/>
      <c r="B8" s="45"/>
      <c r="C8" s="55" t="s">
        <v>35</v>
      </c>
      <c r="D8" s="45"/>
      <c r="E8" s="45"/>
      <c r="F8" s="45"/>
      <c r="G8" s="45"/>
      <c r="H8" s="45"/>
      <c r="I8" s="45"/>
      <c r="J8" s="45"/>
      <c r="K8" s="45"/>
    </row>
    <row r="9" spans="1:11" x14ac:dyDescent="0.25">
      <c r="A9" s="54"/>
      <c r="B9" s="45"/>
      <c r="C9" s="55" t="s">
        <v>36</v>
      </c>
      <c r="D9" s="45"/>
      <c r="E9" s="45"/>
      <c r="F9" s="45"/>
      <c r="G9" s="45"/>
      <c r="H9" s="45"/>
      <c r="I9" s="45"/>
      <c r="J9" s="45"/>
      <c r="K9" s="45"/>
    </row>
    <row r="10" spans="1:11" x14ac:dyDescent="0.25">
      <c r="A10" s="54"/>
      <c r="B10" s="45"/>
      <c r="C10" s="55" t="s">
        <v>37</v>
      </c>
      <c r="D10" s="45"/>
      <c r="E10" s="45"/>
      <c r="F10" s="45"/>
      <c r="G10" s="45"/>
      <c r="H10" s="45"/>
      <c r="I10" s="45"/>
      <c r="J10" s="45"/>
      <c r="K10" s="45"/>
    </row>
    <row r="11" spans="1:11" x14ac:dyDescent="0.25">
      <c r="A11" s="54"/>
      <c r="B11" s="54" t="s">
        <v>38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11" x14ac:dyDescent="0.25">
      <c r="A12" s="54"/>
      <c r="B12" s="45"/>
      <c r="C12" s="55" t="s">
        <v>39</v>
      </c>
      <c r="D12" s="45"/>
      <c r="E12" s="45"/>
      <c r="F12" s="45"/>
      <c r="G12" s="45"/>
      <c r="H12" s="45"/>
      <c r="I12" s="45"/>
      <c r="J12" s="45"/>
      <c r="K12" s="45"/>
    </row>
    <row r="13" spans="1:11" x14ac:dyDescent="0.25">
      <c r="A13" s="54"/>
      <c r="B13" s="45"/>
      <c r="C13" s="55" t="s">
        <v>40</v>
      </c>
      <c r="D13" s="45"/>
      <c r="E13" s="45"/>
      <c r="F13" s="45"/>
      <c r="G13" s="45"/>
      <c r="H13" s="45"/>
      <c r="I13" s="45"/>
      <c r="J13" s="45"/>
      <c r="K13" s="45"/>
    </row>
    <row r="14" spans="1:11" x14ac:dyDescent="0.25">
      <c r="A14" s="54"/>
      <c r="B14" s="54" t="s">
        <v>41</v>
      </c>
      <c r="C14" s="55"/>
      <c r="D14" s="45"/>
      <c r="E14" s="45"/>
      <c r="F14" s="45"/>
      <c r="G14" s="45"/>
      <c r="H14" s="45"/>
      <c r="I14" s="45"/>
      <c r="J14" s="45"/>
      <c r="K14" s="45"/>
    </row>
    <row r="15" spans="1:11" x14ac:dyDescent="0.25">
      <c r="A15" s="54"/>
      <c r="B15" s="45"/>
      <c r="C15" s="55" t="s">
        <v>42</v>
      </c>
      <c r="D15" s="45"/>
      <c r="E15" s="45"/>
      <c r="F15" s="45"/>
      <c r="G15" s="45"/>
      <c r="H15" s="45"/>
      <c r="I15" s="45"/>
      <c r="J15" s="45"/>
      <c r="K15" s="45"/>
    </row>
    <row r="16" spans="1:11" x14ac:dyDescent="0.25">
      <c r="A16" s="54"/>
      <c r="B16" s="45"/>
      <c r="C16" s="55" t="s">
        <v>58</v>
      </c>
      <c r="D16" s="45"/>
      <c r="E16" s="45"/>
      <c r="F16" s="45"/>
      <c r="G16" s="45"/>
      <c r="H16" s="45"/>
      <c r="I16" s="45"/>
      <c r="J16" s="45"/>
      <c r="K16" s="45"/>
    </row>
    <row r="17" spans="1:22" x14ac:dyDescent="0.25">
      <c r="A17" s="54"/>
      <c r="B17" s="54" t="s">
        <v>46</v>
      </c>
      <c r="C17" s="45"/>
      <c r="D17" s="45"/>
      <c r="E17" s="45"/>
      <c r="F17" s="45"/>
      <c r="G17" s="45"/>
      <c r="H17" s="45"/>
      <c r="I17" s="45"/>
      <c r="J17" s="45"/>
      <c r="K17" s="45"/>
    </row>
    <row r="18" spans="1:22" x14ac:dyDescent="0.25">
      <c r="A18" s="54"/>
      <c r="B18" s="54" t="s">
        <v>1</v>
      </c>
      <c r="C18" s="45"/>
      <c r="D18" s="45"/>
      <c r="E18" s="45"/>
      <c r="F18" s="45"/>
      <c r="G18" s="45"/>
      <c r="H18" s="45"/>
      <c r="I18" s="45"/>
      <c r="J18" s="45"/>
      <c r="K18" s="45"/>
    </row>
    <row r="19" spans="1:22" x14ac:dyDescent="0.25">
      <c r="A19" s="54"/>
      <c r="B19" s="54" t="s">
        <v>43</v>
      </c>
      <c r="C19" s="45"/>
      <c r="D19" s="45"/>
      <c r="E19" s="45"/>
      <c r="F19" s="45"/>
      <c r="G19" s="45"/>
      <c r="H19" s="45"/>
      <c r="I19" s="45"/>
      <c r="J19" s="45"/>
      <c r="K19" s="45"/>
    </row>
    <row r="20" spans="1:22" ht="15" customHeight="1" x14ac:dyDescent="0.25">
      <c r="A20" s="54"/>
      <c r="B20" s="45"/>
      <c r="C20" s="56" t="s">
        <v>59</v>
      </c>
      <c r="D20" s="56"/>
      <c r="E20" s="56"/>
      <c r="F20" s="56"/>
      <c r="G20" s="56"/>
      <c r="H20" s="56"/>
      <c r="I20" s="56"/>
      <c r="J20" s="56"/>
      <c r="K20" s="56"/>
      <c r="L20" s="50"/>
      <c r="M20" s="50"/>
      <c r="N20" s="50"/>
      <c r="O20" s="50"/>
      <c r="P20" s="50"/>
      <c r="Q20" s="50"/>
    </row>
    <row r="21" spans="1:22" x14ac:dyDescent="0.25">
      <c r="A21" s="54"/>
      <c r="B21" s="45"/>
      <c r="C21" s="56"/>
      <c r="D21" s="56"/>
      <c r="E21" s="56"/>
      <c r="F21" s="56"/>
      <c r="G21" s="56"/>
      <c r="H21" s="56"/>
      <c r="I21" s="56"/>
      <c r="J21" s="56"/>
      <c r="K21" s="56"/>
      <c r="L21" s="50"/>
      <c r="M21" s="50"/>
      <c r="N21" s="50"/>
      <c r="O21" s="50"/>
      <c r="P21" s="50"/>
      <c r="Q21" s="50"/>
    </row>
    <row r="22" spans="1:22" x14ac:dyDescent="0.25">
      <c r="A22" s="45"/>
      <c r="B22" s="45"/>
      <c r="C22" s="56"/>
      <c r="D22" s="56"/>
      <c r="E22" s="56"/>
      <c r="F22" s="56"/>
      <c r="G22" s="56"/>
      <c r="H22" s="56"/>
      <c r="I22" s="56"/>
      <c r="J22" s="56"/>
      <c r="K22" s="56"/>
      <c r="L22" s="50"/>
      <c r="M22" s="50"/>
      <c r="N22" s="50"/>
      <c r="O22" s="50"/>
      <c r="P22" s="50"/>
      <c r="Q22" s="50"/>
    </row>
    <row r="23" spans="1:22" x14ac:dyDescent="0.25">
      <c r="A23" s="45"/>
      <c r="B23" s="45"/>
      <c r="C23" s="56"/>
      <c r="D23" s="56"/>
      <c r="E23" s="56"/>
      <c r="F23" s="56"/>
      <c r="G23" s="56"/>
      <c r="H23" s="56"/>
      <c r="I23" s="56"/>
      <c r="J23" s="56"/>
      <c r="K23" s="56"/>
      <c r="L23" s="50"/>
      <c r="M23" s="50"/>
      <c r="N23" s="50"/>
      <c r="O23" s="50"/>
      <c r="P23" s="50"/>
      <c r="Q23" s="50"/>
    </row>
    <row r="24" spans="1:22" x14ac:dyDescent="0.25">
      <c r="A24" s="45"/>
      <c r="B24" s="45"/>
      <c r="C24" s="56"/>
      <c r="D24" s="56"/>
      <c r="E24" s="56"/>
      <c r="F24" s="56"/>
      <c r="G24" s="56"/>
      <c r="H24" s="56"/>
      <c r="I24" s="56"/>
      <c r="J24" s="56"/>
      <c r="K24" s="56"/>
      <c r="L24" s="50"/>
      <c r="M24" s="50"/>
      <c r="N24" s="50"/>
      <c r="O24" s="50"/>
      <c r="P24" s="50"/>
      <c r="Q24" s="50"/>
    </row>
    <row r="25" spans="1:22" x14ac:dyDescent="0.25">
      <c r="A25" s="45"/>
      <c r="B25" s="45"/>
      <c r="C25" s="56"/>
      <c r="D25" s="56"/>
      <c r="E25" s="56"/>
      <c r="F25" s="56"/>
      <c r="G25" s="56"/>
      <c r="H25" s="56"/>
      <c r="I25" s="56"/>
      <c r="J25" s="56"/>
      <c r="K25" s="56"/>
    </row>
    <row r="26" spans="1:22" x14ac:dyDescent="0.25">
      <c r="A26" s="45"/>
      <c r="B26" s="45"/>
      <c r="C26" s="57"/>
      <c r="D26" s="57"/>
      <c r="E26" s="57"/>
      <c r="F26" s="57"/>
      <c r="G26" s="57"/>
      <c r="H26" s="57"/>
      <c r="I26" s="57"/>
      <c r="J26" s="57"/>
      <c r="K26" s="57"/>
    </row>
    <row r="27" spans="1:22" ht="15.75" x14ac:dyDescent="0.25">
      <c r="A27" s="43" t="s">
        <v>44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22" x14ac:dyDescent="0.25">
      <c r="A28" s="54"/>
      <c r="B28" s="55" t="s">
        <v>45</v>
      </c>
      <c r="C28" s="45"/>
      <c r="D28" s="45"/>
      <c r="E28" s="45"/>
      <c r="F28" s="45"/>
      <c r="G28" s="45"/>
      <c r="H28" s="45"/>
      <c r="I28" s="45"/>
      <c r="J28" s="45"/>
      <c r="K28" s="45"/>
    </row>
    <row r="29" spans="1:22" x14ac:dyDescent="0.25">
      <c r="A29" s="45"/>
      <c r="B29" s="45" t="s">
        <v>51</v>
      </c>
      <c r="C29" s="45"/>
      <c r="D29" s="45"/>
      <c r="E29" s="45"/>
      <c r="F29" s="45"/>
      <c r="G29" s="45"/>
      <c r="H29" s="45"/>
      <c r="I29" s="45"/>
      <c r="J29" s="45"/>
      <c r="K29" s="45"/>
    </row>
    <row r="30" spans="1:22" x14ac:dyDescent="0.25">
      <c r="A30" s="45"/>
      <c r="B30" s="45" t="s">
        <v>50</v>
      </c>
      <c r="C30" s="45"/>
      <c r="D30" s="45"/>
      <c r="E30" s="45"/>
      <c r="F30" s="45"/>
      <c r="G30" s="45"/>
      <c r="H30" s="45"/>
      <c r="I30" s="45"/>
      <c r="J30" s="45"/>
      <c r="K30" s="45"/>
    </row>
    <row r="31" spans="1:22" x14ac:dyDescent="0.25">
      <c r="A31" s="45"/>
      <c r="B31" s="45" t="s">
        <v>47</v>
      </c>
      <c r="C31" s="45"/>
      <c r="D31" s="45"/>
      <c r="E31" s="45"/>
      <c r="F31" s="45"/>
      <c r="G31" s="45"/>
      <c r="H31" s="45"/>
      <c r="I31" s="45"/>
      <c r="J31" s="45"/>
      <c r="K31" s="45"/>
      <c r="R31" s="51"/>
      <c r="S31" s="51"/>
      <c r="T31" s="51"/>
      <c r="U31" s="51"/>
      <c r="V31" s="51"/>
    </row>
    <row r="32" spans="1:22" x14ac:dyDescent="0.25">
      <c r="A32" s="45"/>
      <c r="B32" s="45" t="s">
        <v>48</v>
      </c>
      <c r="C32" s="45"/>
      <c r="D32" s="45"/>
      <c r="E32" s="45"/>
      <c r="F32" s="45"/>
      <c r="G32" s="45"/>
      <c r="H32" s="45"/>
      <c r="I32" s="45"/>
      <c r="J32" s="45"/>
      <c r="K32" s="45"/>
    </row>
    <row r="33" spans="1:11" x14ac:dyDescent="0.25">
      <c r="A33" s="45"/>
      <c r="B33" s="45" t="s">
        <v>49</v>
      </c>
      <c r="C33" s="55"/>
      <c r="D33" s="45"/>
      <c r="E33" s="45"/>
      <c r="F33" s="45"/>
      <c r="G33" s="45"/>
      <c r="H33" s="45"/>
      <c r="I33" s="45"/>
      <c r="J33" s="45"/>
      <c r="K33" s="45"/>
    </row>
    <row r="34" spans="1:11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s="49" customFormat="1" ht="15.75" x14ac:dyDescent="0.25">
      <c r="A35" s="40" t="s">
        <v>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x14ac:dyDescent="0.25">
      <c r="A36" s="45"/>
      <c r="B36" s="45" t="s">
        <v>3</v>
      </c>
      <c r="C36" s="45"/>
      <c r="D36" s="45"/>
      <c r="E36" s="45"/>
      <c r="F36" s="45"/>
      <c r="G36" s="45"/>
      <c r="H36" s="45"/>
      <c r="I36" s="45"/>
      <c r="J36" s="45"/>
      <c r="K36" s="45"/>
    </row>
    <row r="37" spans="1:11" x14ac:dyDescent="0.25">
      <c r="A37" s="45"/>
      <c r="B37" s="45" t="s">
        <v>4</v>
      </c>
      <c r="C37" s="45"/>
      <c r="D37" s="45"/>
      <c r="E37" s="45"/>
      <c r="F37" s="45"/>
      <c r="G37" s="45"/>
      <c r="H37" s="45"/>
      <c r="I37" s="45"/>
      <c r="J37" s="45"/>
      <c r="K37" s="45"/>
    </row>
    <row r="38" spans="1:11" x14ac:dyDescent="0.25">
      <c r="A38" s="45"/>
      <c r="B38" s="45" t="s">
        <v>5</v>
      </c>
      <c r="C38" s="45"/>
      <c r="D38" s="45"/>
      <c r="E38" s="45"/>
      <c r="F38" s="45"/>
      <c r="G38" s="45"/>
      <c r="H38" s="45"/>
      <c r="I38" s="45"/>
      <c r="J38" s="45"/>
      <c r="K38" s="45"/>
    </row>
    <row r="39" spans="1:11" x14ac:dyDescent="0.25">
      <c r="A39" s="45"/>
      <c r="B39" s="45" t="s">
        <v>6</v>
      </c>
      <c r="C39" s="45"/>
      <c r="D39" s="45"/>
      <c r="E39" s="45"/>
      <c r="F39" s="45"/>
      <c r="G39" s="45"/>
      <c r="H39" s="45"/>
      <c r="I39" s="45"/>
      <c r="J39" s="45"/>
      <c r="K39" s="45"/>
    </row>
    <row r="40" spans="1:11" x14ac:dyDescent="0.25">
      <c r="A40" s="45"/>
      <c r="B40" s="45" t="s">
        <v>7</v>
      </c>
      <c r="C40" s="45"/>
      <c r="D40" s="45"/>
      <c r="E40" s="45"/>
      <c r="F40" s="45"/>
      <c r="G40" s="45"/>
      <c r="H40" s="45"/>
      <c r="I40" s="45"/>
      <c r="J40" s="45"/>
      <c r="K40" s="45"/>
    </row>
    <row r="41" spans="1:11" x14ac:dyDescent="0.25">
      <c r="A41" s="45"/>
      <c r="B41" s="45" t="s">
        <v>8</v>
      </c>
      <c r="C41" s="45"/>
      <c r="D41" s="45"/>
      <c r="E41" s="45"/>
      <c r="F41" s="45"/>
      <c r="G41" s="45"/>
      <c r="H41" s="45"/>
      <c r="I41" s="45"/>
      <c r="J41" s="45"/>
      <c r="K41" s="45"/>
    </row>
    <row r="42" spans="1:11" x14ac:dyDescent="0.25">
      <c r="A42" s="45"/>
      <c r="B42" s="58"/>
      <c r="C42" s="45"/>
      <c r="D42" s="45"/>
      <c r="E42" s="45"/>
      <c r="F42" s="45"/>
      <c r="G42" s="45"/>
      <c r="H42" s="45"/>
      <c r="I42" s="45"/>
      <c r="J42" s="45"/>
      <c r="K42" s="45"/>
    </row>
    <row r="43" spans="1:11" ht="15.75" x14ac:dyDescent="0.25">
      <c r="A43" s="40" t="s">
        <v>2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1" x14ac:dyDescent="0.25">
      <c r="A44" s="45"/>
      <c r="B44" s="45" t="s">
        <v>52</v>
      </c>
      <c r="C44" s="45"/>
      <c r="D44" s="45"/>
      <c r="E44" s="45"/>
      <c r="F44" s="45"/>
      <c r="G44" s="45"/>
      <c r="H44" s="45"/>
      <c r="I44" s="45"/>
      <c r="J44" s="45"/>
      <c r="K44" s="45"/>
    </row>
    <row r="45" spans="1:11" x14ac:dyDescent="0.25">
      <c r="A45" s="45"/>
      <c r="B45" s="58" t="s">
        <v>23</v>
      </c>
      <c r="C45" s="45"/>
      <c r="D45" s="45"/>
      <c r="E45" s="45"/>
      <c r="F45" s="45"/>
      <c r="G45" s="45"/>
      <c r="H45" s="45"/>
      <c r="I45" s="45"/>
      <c r="J45" s="45"/>
      <c r="K45" s="45"/>
    </row>
    <row r="46" spans="1:11" x14ac:dyDescent="0.25">
      <c r="A46" s="45"/>
      <c r="B46" s="58" t="s">
        <v>60</v>
      </c>
      <c r="C46" s="45"/>
      <c r="D46" s="45"/>
      <c r="E46" s="45"/>
      <c r="F46" s="45"/>
      <c r="G46" s="45"/>
      <c r="H46" s="45"/>
      <c r="I46" s="45"/>
      <c r="J46" s="45"/>
      <c r="K46" s="45"/>
    </row>
    <row r="47" spans="1:11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11" s="48" customFormat="1" ht="15.75" x14ac:dyDescent="0.25">
      <c r="A48" s="40" t="s">
        <v>75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</row>
    <row r="49" spans="1:11" s="48" customFormat="1" ht="15.75" x14ac:dyDescent="0.25">
      <c r="A49" s="59"/>
      <c r="B49" s="54" t="s">
        <v>57</v>
      </c>
      <c r="C49" s="59"/>
      <c r="D49" s="59"/>
      <c r="E49" s="59"/>
      <c r="F49" s="59"/>
      <c r="G49" s="59"/>
      <c r="H49" s="59"/>
      <c r="I49" s="59"/>
      <c r="J49" s="59"/>
      <c r="K49" s="59"/>
    </row>
    <row r="50" spans="1:11" x14ac:dyDescent="0.25">
      <c r="A50" s="45"/>
      <c r="B50" s="45" t="s">
        <v>53</v>
      </c>
      <c r="C50" s="45"/>
      <c r="D50" s="45"/>
      <c r="E50" s="45"/>
      <c r="F50" s="45"/>
      <c r="G50" s="45"/>
      <c r="H50" s="45"/>
      <c r="I50" s="45"/>
      <c r="J50" s="45"/>
      <c r="K50" s="45"/>
    </row>
    <row r="51" spans="1:11" x14ac:dyDescent="0.25">
      <c r="A51" s="45"/>
      <c r="B51" s="45" t="s">
        <v>56</v>
      </c>
      <c r="C51" s="45"/>
      <c r="D51" s="45"/>
      <c r="E51" s="45"/>
      <c r="F51" s="45"/>
      <c r="G51" s="45"/>
      <c r="H51" s="45"/>
      <c r="I51" s="45"/>
      <c r="J51" s="45"/>
      <c r="K51" s="45"/>
    </row>
    <row r="52" spans="1:11" x14ac:dyDescent="0.25">
      <c r="A52" s="45"/>
      <c r="B52" s="45" t="s">
        <v>55</v>
      </c>
      <c r="C52" s="45"/>
      <c r="D52" s="45"/>
      <c r="E52" s="45"/>
      <c r="F52" s="45"/>
      <c r="G52" s="45"/>
      <c r="H52" s="45"/>
      <c r="I52" s="45"/>
      <c r="J52" s="45"/>
      <c r="K52" s="45"/>
    </row>
    <row r="53" spans="1:11" x14ac:dyDescent="0.25">
      <c r="A53" s="45"/>
      <c r="B53" s="45" t="s">
        <v>54</v>
      </c>
      <c r="C53" s="45"/>
      <c r="D53" s="45"/>
      <c r="E53" s="45"/>
      <c r="F53" s="45"/>
      <c r="G53" s="45"/>
      <c r="H53" s="45"/>
      <c r="I53" s="45"/>
      <c r="J53" s="45"/>
      <c r="K53" s="45"/>
    </row>
    <row r="54" spans="1:11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</row>
  </sheetData>
  <mergeCells count="2">
    <mergeCell ref="A3:K4"/>
    <mergeCell ref="C20:K25"/>
  </mergeCells>
  <pageMargins left="0.5" right="0.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zoomScaleNormal="100" zoomScalePageLayoutView="150" workbookViewId="0">
      <selection activeCell="B46" sqref="B46"/>
    </sheetView>
  </sheetViews>
  <sheetFormatPr defaultColWidth="8.85546875" defaultRowHeight="14.25" x14ac:dyDescent="0.2"/>
  <cols>
    <col min="1" max="1" width="3.140625" style="2" customWidth="1"/>
    <col min="2" max="2" width="101.42578125" style="2" bestFit="1" customWidth="1"/>
    <col min="3" max="3" width="12.7109375" style="12" bestFit="1" customWidth="1"/>
    <col min="4" max="4" width="25.42578125" style="2" customWidth="1"/>
    <col min="5" max="5" width="11.28515625" style="2" bestFit="1" customWidth="1"/>
    <col min="6" max="16384" width="8.85546875" style="2"/>
  </cols>
  <sheetData>
    <row r="1" spans="1:3" ht="15.75" x14ac:dyDescent="0.25">
      <c r="A1" s="1" t="s">
        <v>61</v>
      </c>
    </row>
    <row r="2" spans="1:3" ht="15.75" x14ac:dyDescent="0.25">
      <c r="A2" s="1"/>
    </row>
    <row r="3" spans="1:3" ht="14.25" customHeight="1" x14ac:dyDescent="0.2">
      <c r="A3" s="61" t="s">
        <v>77</v>
      </c>
      <c r="B3" s="61"/>
    </row>
    <row r="4" spans="1:3" ht="15.75" customHeight="1" x14ac:dyDescent="0.2">
      <c r="A4" s="61"/>
      <c r="B4" s="61"/>
    </row>
    <row r="5" spans="1:3" ht="15.75" customHeight="1" x14ac:dyDescent="0.2">
      <c r="A5" s="61"/>
      <c r="B5" s="61"/>
    </row>
    <row r="7" spans="1:3" x14ac:dyDescent="0.2">
      <c r="A7" s="38" t="s">
        <v>13</v>
      </c>
      <c r="B7" s="38"/>
    </row>
    <row r="8" spans="1:3" x14ac:dyDescent="0.2">
      <c r="A8" s="38" t="s">
        <v>14</v>
      </c>
      <c r="B8" s="38"/>
    </row>
    <row r="9" spans="1:3" ht="15" x14ac:dyDescent="0.25">
      <c r="A9" s="3"/>
      <c r="B9" s="20" t="s">
        <v>33</v>
      </c>
    </row>
    <row r="10" spans="1:3" ht="15" x14ac:dyDescent="0.25">
      <c r="A10" s="3"/>
      <c r="B10" s="11"/>
    </row>
    <row r="11" spans="1:3" x14ac:dyDescent="0.2">
      <c r="A11" s="17"/>
      <c r="B11" s="18" t="s">
        <v>15</v>
      </c>
      <c r="C11" s="19" t="s">
        <v>16</v>
      </c>
    </row>
    <row r="12" spans="1:3" x14ac:dyDescent="0.2">
      <c r="A12" s="24" t="s">
        <v>9</v>
      </c>
      <c r="B12" s="9"/>
      <c r="C12" s="15"/>
    </row>
    <row r="13" spans="1:3" x14ac:dyDescent="0.2">
      <c r="A13" s="6" t="s">
        <v>10</v>
      </c>
      <c r="B13" s="5" t="s">
        <v>65</v>
      </c>
      <c r="C13" s="14">
        <v>9700</v>
      </c>
    </row>
    <row r="14" spans="1:3" x14ac:dyDescent="0.2">
      <c r="A14" s="6"/>
      <c r="B14" s="5" t="s">
        <v>62</v>
      </c>
      <c r="C14" s="14">
        <f>C13*0.275</f>
        <v>2667.5</v>
      </c>
    </row>
    <row r="15" spans="1:3" x14ac:dyDescent="0.2">
      <c r="A15" s="6" t="s">
        <v>11</v>
      </c>
      <c r="B15" s="5" t="s">
        <v>69</v>
      </c>
      <c r="C15" s="14">
        <v>4366</v>
      </c>
    </row>
    <row r="16" spans="1:3" x14ac:dyDescent="0.2">
      <c r="A16" s="6"/>
      <c r="B16" s="5" t="s">
        <v>63</v>
      </c>
      <c r="C16" s="14">
        <f>C15*0.271</f>
        <v>1183.1860000000001</v>
      </c>
    </row>
    <row r="17" spans="1:5" x14ac:dyDescent="0.2">
      <c r="A17" s="6" t="s">
        <v>12</v>
      </c>
      <c r="B17" s="10" t="s">
        <v>71</v>
      </c>
      <c r="C17" s="14">
        <v>14144</v>
      </c>
    </row>
    <row r="18" spans="1:5" x14ac:dyDescent="0.2">
      <c r="A18" s="6"/>
      <c r="B18" s="10" t="s">
        <v>24</v>
      </c>
      <c r="C18" s="14">
        <f>C17*0.011</f>
        <v>155.584</v>
      </c>
    </row>
    <row r="19" spans="1:5" x14ac:dyDescent="0.2">
      <c r="A19" s="6" t="s">
        <v>17</v>
      </c>
      <c r="B19" s="10" t="s">
        <v>64</v>
      </c>
      <c r="C19" s="14">
        <v>5000</v>
      </c>
    </row>
    <row r="20" spans="1:5" x14ac:dyDescent="0.2">
      <c r="A20" s="6" t="s">
        <v>18</v>
      </c>
      <c r="B20" s="10" t="s">
        <v>72</v>
      </c>
      <c r="C20" s="14">
        <v>4420</v>
      </c>
    </row>
    <row r="21" spans="1:5" x14ac:dyDescent="0.2">
      <c r="A21" s="6"/>
      <c r="B21" s="10" t="s">
        <v>30</v>
      </c>
      <c r="C21" s="14">
        <f>C20*0.011</f>
        <v>48.62</v>
      </c>
    </row>
    <row r="22" spans="1:5" x14ac:dyDescent="0.2">
      <c r="A22" s="6" t="s">
        <v>20</v>
      </c>
      <c r="B22" s="10" t="s">
        <v>70</v>
      </c>
      <c r="C22" s="14">
        <v>1500</v>
      </c>
      <c r="D22" s="4"/>
    </row>
    <row r="23" spans="1:5" x14ac:dyDescent="0.2">
      <c r="A23" s="6"/>
      <c r="B23" s="10"/>
      <c r="C23" s="14"/>
      <c r="D23" s="4"/>
      <c r="E23" s="46"/>
    </row>
    <row r="24" spans="1:5" x14ac:dyDescent="0.2">
      <c r="A24" s="21"/>
      <c r="B24" s="7" t="s">
        <v>19</v>
      </c>
      <c r="C24" s="13">
        <f>SUM(C13:C22)</f>
        <v>43184.890000000007</v>
      </c>
      <c r="D24" s="4"/>
      <c r="E24" s="46"/>
    </row>
    <row r="25" spans="1:5" x14ac:dyDescent="0.2">
      <c r="A25" s="23" t="s">
        <v>0</v>
      </c>
      <c r="B25" s="9"/>
      <c r="C25" s="15"/>
      <c r="D25" s="4"/>
      <c r="E25" s="46"/>
    </row>
    <row r="26" spans="1:5" x14ac:dyDescent="0.2">
      <c r="A26" s="6" t="s">
        <v>10</v>
      </c>
      <c r="B26" s="5" t="s">
        <v>25</v>
      </c>
      <c r="C26" s="14">
        <v>1000</v>
      </c>
      <c r="D26" s="4"/>
      <c r="E26" s="46"/>
    </row>
    <row r="27" spans="1:5" x14ac:dyDescent="0.2">
      <c r="A27" s="6" t="s">
        <v>11</v>
      </c>
      <c r="B27" s="10" t="s">
        <v>32</v>
      </c>
      <c r="C27" s="14">
        <v>60</v>
      </c>
      <c r="D27" s="4"/>
    </row>
    <row r="28" spans="1:5" x14ac:dyDescent="0.2">
      <c r="A28" s="6" t="s">
        <v>12</v>
      </c>
      <c r="B28" s="10" t="s">
        <v>31</v>
      </c>
      <c r="C28" s="14">
        <v>800</v>
      </c>
      <c r="D28" s="4"/>
    </row>
    <row r="29" spans="1:5" x14ac:dyDescent="0.2">
      <c r="A29" s="6" t="s">
        <v>17</v>
      </c>
      <c r="B29" s="10" t="s">
        <v>68</v>
      </c>
      <c r="C29" s="14">
        <v>24</v>
      </c>
      <c r="D29" s="4"/>
    </row>
    <row r="30" spans="1:5" x14ac:dyDescent="0.2">
      <c r="A30" s="6" t="s">
        <v>18</v>
      </c>
      <c r="B30" s="10" t="s">
        <v>26</v>
      </c>
      <c r="C30" s="14">
        <v>60</v>
      </c>
      <c r="D30" s="4"/>
    </row>
    <row r="31" spans="1:5" x14ac:dyDescent="0.2">
      <c r="A31" s="6" t="s">
        <v>20</v>
      </c>
      <c r="B31" s="10" t="s">
        <v>67</v>
      </c>
      <c r="C31" s="14">
        <v>1500</v>
      </c>
      <c r="D31" s="4"/>
    </row>
    <row r="32" spans="1:5" x14ac:dyDescent="0.2">
      <c r="A32" s="6" t="s">
        <v>21</v>
      </c>
      <c r="B32" s="10" t="s">
        <v>29</v>
      </c>
      <c r="C32" s="14">
        <f>695*2</f>
        <v>1390</v>
      </c>
      <c r="D32" s="4"/>
    </row>
    <row r="33" spans="1:4" x14ac:dyDescent="0.2">
      <c r="A33" s="6"/>
      <c r="B33" s="10"/>
      <c r="C33" s="14"/>
      <c r="D33" s="4"/>
    </row>
    <row r="34" spans="1:4" x14ac:dyDescent="0.2">
      <c r="A34" s="21"/>
      <c r="B34" s="7" t="s">
        <v>19</v>
      </c>
      <c r="C34" s="13">
        <f>SUM(C26:C32)</f>
        <v>4834</v>
      </c>
      <c r="D34" s="4"/>
    </row>
    <row r="35" spans="1:4" x14ac:dyDescent="0.2">
      <c r="A35" s="23" t="s">
        <v>2</v>
      </c>
      <c r="B35" s="9"/>
      <c r="C35" s="15"/>
      <c r="D35" s="4"/>
    </row>
    <row r="36" spans="1:4" x14ac:dyDescent="0.2">
      <c r="A36" s="6" t="s">
        <v>10</v>
      </c>
      <c r="B36" s="5" t="s">
        <v>27</v>
      </c>
      <c r="C36" s="14">
        <v>1000</v>
      </c>
      <c r="D36" s="4"/>
    </row>
    <row r="37" spans="1:4" x14ac:dyDescent="0.2">
      <c r="A37" s="6"/>
      <c r="B37" s="22" t="s">
        <v>73</v>
      </c>
      <c r="C37" s="14"/>
      <c r="D37" s="4"/>
    </row>
    <row r="38" spans="1:4" x14ac:dyDescent="0.2">
      <c r="A38" s="6" t="s">
        <v>11</v>
      </c>
      <c r="B38" s="10" t="s">
        <v>66</v>
      </c>
      <c r="C38" s="14">
        <v>500</v>
      </c>
      <c r="D38" s="4"/>
    </row>
    <row r="39" spans="1:4" x14ac:dyDescent="0.2">
      <c r="A39" s="6" t="s">
        <v>12</v>
      </c>
      <c r="B39" s="10" t="s">
        <v>28</v>
      </c>
      <c r="C39" s="14">
        <v>180</v>
      </c>
      <c r="D39" s="4"/>
    </row>
    <row r="40" spans="1:4" x14ac:dyDescent="0.2">
      <c r="A40" s="6"/>
      <c r="B40" s="10"/>
      <c r="C40" s="14"/>
      <c r="D40" s="4"/>
    </row>
    <row r="41" spans="1:4" x14ac:dyDescent="0.2">
      <c r="B41" s="7" t="s">
        <v>19</v>
      </c>
      <c r="C41" s="13">
        <f>SUM(C36:C40)</f>
        <v>1680</v>
      </c>
      <c r="D41" s="4"/>
    </row>
    <row r="42" spans="1:4" x14ac:dyDescent="0.2">
      <c r="A42" s="8"/>
      <c r="B42" s="9"/>
      <c r="C42" s="15"/>
      <c r="D42" s="4"/>
    </row>
    <row r="43" spans="1:4" x14ac:dyDescent="0.2">
      <c r="A43" s="6"/>
      <c r="B43" s="5"/>
      <c r="C43" s="14"/>
    </row>
    <row r="44" spans="1:4" ht="15.75" x14ac:dyDescent="0.25">
      <c r="A44" s="6"/>
      <c r="B44" s="35" t="s">
        <v>22</v>
      </c>
      <c r="C44" s="36">
        <f>C24+C34+C41</f>
        <v>49698.890000000007</v>
      </c>
    </row>
    <row r="45" spans="1:4" x14ac:dyDescent="0.2">
      <c r="A45" s="25"/>
      <c r="B45" s="26"/>
      <c r="C45" s="27"/>
    </row>
    <row r="46" spans="1:4" s="16" customFormat="1" ht="24" customHeight="1" x14ac:dyDescent="0.2">
      <c r="A46" s="28"/>
      <c r="B46" s="26"/>
      <c r="C46" s="27"/>
    </row>
    <row r="47" spans="1:4" s="16" customFormat="1" ht="48" customHeight="1" x14ac:dyDescent="0.25">
      <c r="A47" s="28"/>
      <c r="B47" s="39"/>
      <c r="C47" s="39"/>
    </row>
    <row r="48" spans="1:4" s="16" customFormat="1" x14ac:dyDescent="0.25">
      <c r="A48" s="28"/>
      <c r="B48" s="37"/>
      <c r="C48" s="37"/>
    </row>
    <row r="49" spans="1:3" s="16" customFormat="1" x14ac:dyDescent="0.25">
      <c r="A49" s="28"/>
      <c r="B49" s="37"/>
      <c r="C49" s="37"/>
    </row>
    <row r="50" spans="1:3" s="16" customFormat="1" x14ac:dyDescent="0.25">
      <c r="A50" s="28"/>
      <c r="B50" s="37"/>
      <c r="C50" s="37"/>
    </row>
    <row r="51" spans="1:3" s="16" customFormat="1" x14ac:dyDescent="0.25">
      <c r="A51" s="28"/>
      <c r="B51" s="37"/>
      <c r="C51" s="37"/>
    </row>
    <row r="52" spans="1:3" s="16" customFormat="1" x14ac:dyDescent="0.25">
      <c r="A52" s="29"/>
      <c r="B52" s="37"/>
      <c r="C52" s="37"/>
    </row>
    <row r="53" spans="1:3" s="16" customFormat="1" x14ac:dyDescent="0.25">
      <c r="A53" s="30"/>
      <c r="B53" s="31"/>
      <c r="C53" s="32"/>
    </row>
    <row r="54" spans="1:3" x14ac:dyDescent="0.2">
      <c r="A54" s="33"/>
      <c r="B54" s="28"/>
      <c r="C54" s="34"/>
    </row>
    <row r="55" spans="1:3" x14ac:dyDescent="0.2">
      <c r="B55" s="11"/>
    </row>
  </sheetData>
  <mergeCells count="9">
    <mergeCell ref="A3:B5"/>
    <mergeCell ref="B51:C51"/>
    <mergeCell ref="B52:C52"/>
    <mergeCell ref="A7:B7"/>
    <mergeCell ref="A8:B8"/>
    <mergeCell ref="B47:C47"/>
    <mergeCell ref="B48:C48"/>
    <mergeCell ref="B49:C49"/>
    <mergeCell ref="B50:C50"/>
  </mergeCells>
  <printOptions horizontalCentered="1" verticalCentered="1"/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Categories</vt:lpstr>
      <vt:lpstr>SAMPLE</vt:lpstr>
      <vt:lpstr>'Budget Categories'!Print_Area</vt:lpstr>
      <vt:lpstr>SAMPLE!Print_Area</vt:lpstr>
    </vt:vector>
  </TitlesOfParts>
  <Company>Arizona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Anaid Gonzalvez</dc:creator>
  <cp:lastModifiedBy>SLA</cp:lastModifiedBy>
  <cp:lastPrinted>2017-10-26T01:19:33Z</cp:lastPrinted>
  <dcterms:created xsi:type="dcterms:W3CDTF">2017-10-17T23:04:07Z</dcterms:created>
  <dcterms:modified xsi:type="dcterms:W3CDTF">2017-10-26T16:27:25Z</dcterms:modified>
</cp:coreProperties>
</file>